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E9" i="6"/>
  <c r="H9" i="6" s="1"/>
  <c r="E10" i="6"/>
  <c r="H10" i="6" s="1"/>
  <c r="E11" i="6"/>
  <c r="E12" i="6"/>
  <c r="H76" i="6"/>
  <c r="H75" i="6"/>
  <c r="H73" i="6"/>
  <c r="H72" i="6"/>
  <c r="H71" i="6"/>
  <c r="H51" i="6"/>
  <c r="H47" i="6"/>
  <c r="H46" i="6"/>
  <c r="H26" i="6"/>
  <c r="H21" i="6"/>
  <c r="H12" i="6"/>
  <c r="H11" i="6"/>
  <c r="H8" i="6"/>
  <c r="H7" i="6"/>
  <c r="E76" i="6"/>
  <c r="E75" i="6"/>
  <c r="E74" i="6"/>
  <c r="H74" i="6" s="1"/>
  <c r="E73" i="6"/>
  <c r="E72" i="6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7" i="6"/>
  <c r="H57" i="6" s="1"/>
  <c r="E56" i="6"/>
  <c r="H56" i="6" s="1"/>
  <c r="E55" i="6"/>
  <c r="H55" i="6" s="1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E46" i="6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E65" i="6" s="1"/>
  <c r="D57" i="6"/>
  <c r="D53" i="6"/>
  <c r="D43" i="6"/>
  <c r="D33" i="6"/>
  <c r="E33" i="6" s="1"/>
  <c r="H33" i="6" s="1"/>
  <c r="D23" i="6"/>
  <c r="D13" i="6"/>
  <c r="D5" i="6"/>
  <c r="C69" i="6"/>
  <c r="E69" i="6" s="1"/>
  <c r="H69" i="6" s="1"/>
  <c r="C65" i="6"/>
  <c r="C57" i="6"/>
  <c r="C53" i="6"/>
  <c r="E53" i="6" s="1"/>
  <c r="H53" i="6" s="1"/>
  <c r="C43" i="6"/>
  <c r="C33" i="6"/>
  <c r="C23" i="6"/>
  <c r="C13" i="6"/>
  <c r="C5" i="6"/>
  <c r="H65" i="6" l="1"/>
  <c r="E43" i="6"/>
  <c r="H43" i="6" s="1"/>
  <c r="E23" i="6"/>
  <c r="H23" i="6" s="1"/>
  <c r="E13" i="6"/>
  <c r="H13" i="6" s="1"/>
  <c r="F77" i="6"/>
  <c r="G77" i="6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<sst xmlns="http://schemas.openxmlformats.org/spreadsheetml/2006/main" count="85" uniqueCount="85">
  <si>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</si>
  <si>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</si>
  <si>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</si>
  <si>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</si>
  <si>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</si>
  <si>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</si>
  <si>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</si>
  <si>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</si>
  <si>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</si>
  <si>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</si>
  <si>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</si>
  <si>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</si>
  <si>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</si>
  <si>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</si>
  <si>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</si>
  <si>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</si>
  <si>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</si>
  <si>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</si>
  <si>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</si>
  <si>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</si>
  <si>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</si>
  <si>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</si>
  <si>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</si>
  <si>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</si>
  <si>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</si>
  <si>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</si>
  <si>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</si>
  <si>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</si>
  <si>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</si>
  <si>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</si>
  <si>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</si>
  <si>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</si>
  <si>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</si>
  <si>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</si>
  <si>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</si>
  <si>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</si>
  <si>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</si>
  <si>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</si>
  <si>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</si>
  <si>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</si>
  <si>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</si>
  <si>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</si>
  <si>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</si>
  <si>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</si>
  <si>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</si>
  <si>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</si>
  <si>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</si>
  <si>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</si>
  <si>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</si>
  <si>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</si>
  <si>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</si>
  <si>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</si>
  <si>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</si>
  <si>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</si>
  <si>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</si>
  <si>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</si>
  <si>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</si>
  <si>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</si>
  <si>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</si>
  <si>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</si>
  <si>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</si>
  <si>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</si>
  <si>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</si>
  <si>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</si>
  <si>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</si>
  <si>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</si>
  <si>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</si>
  <si>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</si>
  <si>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</si>
  <si>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</si>
  <si>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</si>
  <si>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</si>
  <si>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</si>
  <si>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</si>
  <si>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</si>
  <si>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</si>
  <si>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</si>
  <si>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</si>
  <si>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</si>
  <si>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</si>
  <si>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</si>
  <si>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</si>
  <si>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</si>
  <si>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Gasto(Capítulo y Concepto)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</si>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</sst>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B85" sqref="B8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14297400.729999999</v>
      </c>
      <c r="D5" s="9">
        <f>SUM(D6:D12)</f>
        <v>0</v>
      </c>
      <c r="E5" s="9">
        <f>C5+D5</f>
        <v>14297400.729999999</v>
      </c>
      <c r="F5" s="9">
        <f>SUM(F6:F12)</f>
        <v>8898958.9299999997</v>
      </c>
      <c r="G5" s="9">
        <f>SUM(G6:G12)</f>
        <v>8898958.9299999997</v>
      </c>
      <c r="H5" s="9">
        <f>E5-F5</f>
        <v>5398441.7999999989</v>
      </c>
    </row>
    <row r="6" spans="1:8" x14ac:dyDescent="0.2">
      <c r="A6" s="14">
        <v>1100</v>
      </c>
      <c r="B6" s="6" t="s">
        <v>25</v>
      </c>
      <c r="C6" s="10">
        <v>7888622.0899999999</v>
      </c>
      <c r="D6" s="10">
        <v>0</v>
      </c>
      <c r="E6" s="10">
        <f t="shared" ref="E6:E69" si="0">C6+D6</f>
        <v>7888622.0899999999</v>
      </c>
      <c r="F6" s="10">
        <v>5372311.6299999999</v>
      </c>
      <c r="G6" s="10">
        <v>5372311.6299999999</v>
      </c>
      <c r="H6" s="10">
        <f t="shared" ref="H6:H69" si="1">E6-F6</f>
        <v>2516310.46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1460011.94</v>
      </c>
      <c r="D8" s="10">
        <v>0</v>
      </c>
      <c r="E8" s="10">
        <f t="shared" si="0"/>
        <v>1460011.94</v>
      </c>
      <c r="F8" s="10">
        <v>314494.05</v>
      </c>
      <c r="G8" s="10">
        <v>314494.05</v>
      </c>
      <c r="H8" s="10">
        <f t="shared" si="1"/>
        <v>1145517.8899999999</v>
      </c>
    </row>
    <row r="9" spans="1:8" x14ac:dyDescent="0.2">
      <c r="A9" s="14">
        <v>1400</v>
      </c>
      <c r="B9" s="6" t="s">
        <v>1</v>
      </c>
      <c r="C9" s="10">
        <v>1943201.96</v>
      </c>
      <c r="D9" s="10">
        <v>0</v>
      </c>
      <c r="E9" s="10">
        <f t="shared" si="0"/>
        <v>1943201.96</v>
      </c>
      <c r="F9" s="10">
        <v>1285416.32</v>
      </c>
      <c r="G9" s="10">
        <v>1285416.32</v>
      </c>
      <c r="H9" s="10">
        <f t="shared" si="1"/>
        <v>657785.6399999999</v>
      </c>
    </row>
    <row r="10" spans="1:8" x14ac:dyDescent="0.2">
      <c r="A10" s="14">
        <v>1500</v>
      </c>
      <c r="B10" s="6" t="s">
        <v>28</v>
      </c>
      <c r="C10" s="10">
        <v>3005564.74</v>
      </c>
      <c r="D10" s="10">
        <v>0</v>
      </c>
      <c r="E10" s="10">
        <f t="shared" si="0"/>
        <v>3005564.74</v>
      </c>
      <c r="F10" s="10">
        <v>1926736.93</v>
      </c>
      <c r="G10" s="10">
        <v>1926736.93</v>
      </c>
      <c r="H10" s="10">
        <f t="shared" si="1"/>
        <v>1078827.8100000003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4485942.0200000005</v>
      </c>
      <c r="D13" s="10">
        <f>SUM(D14:D22)</f>
        <v>109729.57</v>
      </c>
      <c r="E13" s="10">
        <f t="shared" si="0"/>
        <v>4595671.5900000008</v>
      </c>
      <c r="F13" s="10">
        <f>SUM(F14:F22)</f>
        <v>1740223.8699999999</v>
      </c>
      <c r="G13" s="10">
        <f>SUM(G14:G22)</f>
        <v>1740223.8699999999</v>
      </c>
      <c r="H13" s="10">
        <f t="shared" si="1"/>
        <v>2855447.7200000007</v>
      </c>
    </row>
    <row r="14" spans="1:8" x14ac:dyDescent="0.2">
      <c r="A14" s="14">
        <v>2100</v>
      </c>
      <c r="B14" s="6" t="s">
        <v>30</v>
      </c>
      <c r="C14" s="10">
        <v>614816.26</v>
      </c>
      <c r="D14" s="10">
        <v>62179.519999999997</v>
      </c>
      <c r="E14" s="10">
        <f t="shared" si="0"/>
        <v>676995.78</v>
      </c>
      <c r="F14" s="10">
        <v>273139.19</v>
      </c>
      <c r="G14" s="10">
        <v>273139.19</v>
      </c>
      <c r="H14" s="10">
        <f t="shared" si="1"/>
        <v>403856.59</v>
      </c>
    </row>
    <row r="15" spans="1:8" x14ac:dyDescent="0.2">
      <c r="A15" s="14">
        <v>2200</v>
      </c>
      <c r="B15" s="6" t="s">
        <v>31</v>
      </c>
      <c r="C15" s="10">
        <v>66500</v>
      </c>
      <c r="D15" s="10">
        <v>0</v>
      </c>
      <c r="E15" s="10">
        <f t="shared" si="0"/>
        <v>66500</v>
      </c>
      <c r="F15" s="10">
        <v>13437.23</v>
      </c>
      <c r="G15" s="10">
        <v>13437.23</v>
      </c>
      <c r="H15" s="10">
        <f t="shared" si="1"/>
        <v>53062.770000000004</v>
      </c>
    </row>
    <row r="16" spans="1:8" x14ac:dyDescent="0.2">
      <c r="A16" s="14">
        <v>2300</v>
      </c>
      <c r="B16" s="6" t="s">
        <v>32</v>
      </c>
      <c r="C16" s="10">
        <v>114000</v>
      </c>
      <c r="D16" s="10">
        <v>0</v>
      </c>
      <c r="E16" s="10">
        <f t="shared" si="0"/>
        <v>114000</v>
      </c>
      <c r="F16" s="10">
        <v>9312.32</v>
      </c>
      <c r="G16" s="10">
        <v>9312.32</v>
      </c>
      <c r="H16" s="10">
        <f t="shared" si="1"/>
        <v>104687.67999999999</v>
      </c>
    </row>
    <row r="17" spans="1:8" x14ac:dyDescent="0.2">
      <c r="A17" s="14">
        <v>2400</v>
      </c>
      <c r="B17" s="6" t="s">
        <v>33</v>
      </c>
      <c r="C17" s="10">
        <v>1962417.73</v>
      </c>
      <c r="D17" s="10">
        <v>-77754.429999999993</v>
      </c>
      <c r="E17" s="10">
        <f t="shared" si="0"/>
        <v>1884663.3</v>
      </c>
      <c r="F17" s="10">
        <v>875778.39</v>
      </c>
      <c r="G17" s="10">
        <v>875778.39</v>
      </c>
      <c r="H17" s="10">
        <f t="shared" si="1"/>
        <v>1008884.91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386.79</v>
      </c>
      <c r="G18" s="10">
        <v>386.79</v>
      </c>
      <c r="H18" s="10">
        <f t="shared" si="1"/>
        <v>45813.21</v>
      </c>
    </row>
    <row r="19" spans="1:8" x14ac:dyDescent="0.2">
      <c r="A19" s="14">
        <v>2600</v>
      </c>
      <c r="B19" s="6" t="s">
        <v>35</v>
      </c>
      <c r="C19" s="10">
        <v>578430.18000000005</v>
      </c>
      <c r="D19" s="10">
        <v>19200</v>
      </c>
      <c r="E19" s="10">
        <f t="shared" si="0"/>
        <v>597630.18000000005</v>
      </c>
      <c r="F19" s="10">
        <v>286347.13</v>
      </c>
      <c r="G19" s="10">
        <v>286347.13</v>
      </c>
      <c r="H19" s="10">
        <f t="shared" si="1"/>
        <v>311283.05000000005</v>
      </c>
    </row>
    <row r="20" spans="1:8" x14ac:dyDescent="0.2">
      <c r="A20" s="14">
        <v>2700</v>
      </c>
      <c r="B20" s="6" t="s">
        <v>36</v>
      </c>
      <c r="C20" s="10">
        <v>183691.69</v>
      </c>
      <c r="D20" s="10">
        <v>6520</v>
      </c>
      <c r="E20" s="10">
        <f t="shared" si="0"/>
        <v>190211.69</v>
      </c>
      <c r="F20" s="10">
        <v>26609.29</v>
      </c>
      <c r="G20" s="10">
        <v>26609.29</v>
      </c>
      <c r="H20" s="10">
        <f t="shared" si="1"/>
        <v>163602.4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919886.16</v>
      </c>
      <c r="D22" s="10">
        <v>99584.48</v>
      </c>
      <c r="E22" s="10">
        <f t="shared" si="0"/>
        <v>1019470.64</v>
      </c>
      <c r="F22" s="10">
        <v>255213.53</v>
      </c>
      <c r="G22" s="10">
        <v>255213.53</v>
      </c>
      <c r="H22" s="10">
        <f t="shared" si="1"/>
        <v>764257.11</v>
      </c>
    </row>
    <row r="23" spans="1:8" x14ac:dyDescent="0.2">
      <c r="A23" s="13" t="s">
        <v>18</v>
      </c>
      <c r="B23" s="2"/>
      <c r="C23" s="10">
        <f>SUM(C24:C32)</f>
        <v>15557489.830000002</v>
      </c>
      <c r="D23" s="10">
        <f>SUM(D24:D32)</f>
        <v>-259383.30000000005</v>
      </c>
      <c r="E23" s="10">
        <f t="shared" si="0"/>
        <v>15298106.530000001</v>
      </c>
      <c r="F23" s="10">
        <f>SUM(F24:F32)</f>
        <v>7430250.79</v>
      </c>
      <c r="G23" s="10">
        <f>SUM(G24:G32)</f>
        <v>7430250.79</v>
      </c>
      <c r="H23" s="10">
        <f t="shared" si="1"/>
        <v>7867855.7400000012</v>
      </c>
    </row>
    <row r="24" spans="1:8" x14ac:dyDescent="0.2">
      <c r="A24" s="14">
        <v>3100</v>
      </c>
      <c r="B24" s="6" t="s">
        <v>39</v>
      </c>
      <c r="C24" s="10">
        <v>8604041.5800000001</v>
      </c>
      <c r="D24" s="10">
        <v>34116</v>
      </c>
      <c r="E24" s="10">
        <f t="shared" si="0"/>
        <v>8638157.5800000001</v>
      </c>
      <c r="F24" s="10">
        <v>5029081.33</v>
      </c>
      <c r="G24" s="10">
        <v>5029081.33</v>
      </c>
      <c r="H24" s="10">
        <f t="shared" si="1"/>
        <v>3609076.25</v>
      </c>
    </row>
    <row r="25" spans="1:8" x14ac:dyDescent="0.2">
      <c r="A25" s="14">
        <v>3200</v>
      </c>
      <c r="B25" s="6" t="s">
        <v>40</v>
      </c>
      <c r="C25" s="10">
        <v>51963.99</v>
      </c>
      <c r="D25" s="10">
        <v>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2847969.89</v>
      </c>
      <c r="D26" s="10">
        <v>-555179.30000000005</v>
      </c>
      <c r="E26" s="10">
        <f t="shared" si="0"/>
        <v>2292790.59</v>
      </c>
      <c r="F26" s="10">
        <v>155061.89000000001</v>
      </c>
      <c r="G26" s="10">
        <v>155061.89000000001</v>
      </c>
      <c r="H26" s="10">
        <f t="shared" si="1"/>
        <v>2137728.6999999997</v>
      </c>
    </row>
    <row r="27" spans="1:8" x14ac:dyDescent="0.2">
      <c r="A27" s="14">
        <v>3400</v>
      </c>
      <c r="B27" s="6" t="s">
        <v>42</v>
      </c>
      <c r="C27" s="10">
        <v>185895.14</v>
      </c>
      <c r="D27" s="10">
        <v>0</v>
      </c>
      <c r="E27" s="10">
        <f t="shared" si="0"/>
        <v>185895.14</v>
      </c>
      <c r="F27" s="10">
        <v>160901.07</v>
      </c>
      <c r="G27" s="10">
        <v>160901.07</v>
      </c>
      <c r="H27" s="10">
        <f t="shared" si="1"/>
        <v>24994.070000000007</v>
      </c>
    </row>
    <row r="28" spans="1:8" x14ac:dyDescent="0.2">
      <c r="A28" s="14">
        <v>3500</v>
      </c>
      <c r="B28" s="6" t="s">
        <v>43</v>
      </c>
      <c r="C28" s="10">
        <v>1167451.8700000001</v>
      </c>
      <c r="D28" s="10">
        <v>230180</v>
      </c>
      <c r="E28" s="10">
        <f t="shared" si="0"/>
        <v>1397631.87</v>
      </c>
      <c r="F28" s="10">
        <v>245675.89</v>
      </c>
      <c r="G28" s="10">
        <v>245675.89</v>
      </c>
      <c r="H28" s="10">
        <f t="shared" si="1"/>
        <v>1151955.98</v>
      </c>
    </row>
    <row r="29" spans="1:8" x14ac:dyDescent="0.2">
      <c r="A29" s="14">
        <v>3600</v>
      </c>
      <c r="B29" s="6" t="s">
        <v>44</v>
      </c>
      <c r="C29" s="10">
        <v>132000</v>
      </c>
      <c r="D29" s="10">
        <v>29000</v>
      </c>
      <c r="E29" s="10">
        <f t="shared" si="0"/>
        <v>161000</v>
      </c>
      <c r="F29" s="10">
        <v>44111.73</v>
      </c>
      <c r="G29" s="10">
        <v>44111.73</v>
      </c>
      <c r="H29" s="10">
        <f t="shared" si="1"/>
        <v>116888.26999999999</v>
      </c>
    </row>
    <row r="30" spans="1:8" x14ac:dyDescent="0.2">
      <c r="A30" s="14">
        <v>3700</v>
      </c>
      <c r="B30" s="6" t="s">
        <v>45</v>
      </c>
      <c r="C30" s="10">
        <v>101500</v>
      </c>
      <c r="D30" s="10">
        <v>0</v>
      </c>
      <c r="E30" s="10">
        <f t="shared" si="0"/>
        <v>101500</v>
      </c>
      <c r="F30" s="10">
        <v>6752.19</v>
      </c>
      <c r="G30" s="10">
        <v>6752.19</v>
      </c>
      <c r="H30" s="10">
        <f t="shared" si="1"/>
        <v>94747.81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4302.7700000000004</v>
      </c>
      <c r="G31" s="10">
        <v>4302.7700000000004</v>
      </c>
      <c r="H31" s="10">
        <f t="shared" si="1"/>
        <v>35697.229999999996</v>
      </c>
    </row>
    <row r="32" spans="1:8" x14ac:dyDescent="0.2">
      <c r="A32" s="14">
        <v>3900</v>
      </c>
      <c r="B32" s="6" t="s">
        <v>0</v>
      </c>
      <c r="C32" s="10">
        <v>2426667.36</v>
      </c>
      <c r="D32" s="10">
        <v>2500</v>
      </c>
      <c r="E32" s="10">
        <f t="shared" si="0"/>
        <v>2429167.36</v>
      </c>
      <c r="F32" s="10">
        <v>1784363.92</v>
      </c>
      <c r="G32" s="10">
        <v>1784363.92</v>
      </c>
      <c r="H32" s="10">
        <f t="shared" si="1"/>
        <v>644803.43999999994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559400</v>
      </c>
      <c r="D43" s="10">
        <f>SUM(D44:D52)</f>
        <v>1776209.05</v>
      </c>
      <c r="E43" s="10">
        <f t="shared" si="0"/>
        <v>2335609.0499999998</v>
      </c>
      <c r="F43" s="10">
        <f>SUM(F44:F52)</f>
        <v>691813.62</v>
      </c>
      <c r="G43" s="10">
        <f>SUM(G44:G52)</f>
        <v>691813.62</v>
      </c>
      <c r="H43" s="10">
        <f t="shared" si="1"/>
        <v>1643795.4299999997</v>
      </c>
    </row>
    <row r="44" spans="1:8" x14ac:dyDescent="0.2">
      <c r="A44" s="14">
        <v>5100</v>
      </c>
      <c r="B44" s="6" t="s">
        <v>54</v>
      </c>
      <c r="C44" s="10">
        <v>19400</v>
      </c>
      <c r="D44" s="10">
        <v>216415.24</v>
      </c>
      <c r="E44" s="10">
        <f t="shared" si="0"/>
        <v>235815.24</v>
      </c>
      <c r="F44" s="10">
        <v>43142.239999999998</v>
      </c>
      <c r="G44" s="10">
        <v>43142.239999999998</v>
      </c>
      <c r="H44" s="10">
        <f t="shared" si="1"/>
        <v>192673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20375</v>
      </c>
      <c r="E45" s="10">
        <f t="shared" si="0"/>
        <v>20375</v>
      </c>
      <c r="F45" s="10">
        <v>0</v>
      </c>
      <c r="G45" s="10">
        <v>0</v>
      </c>
      <c r="H45" s="10">
        <f t="shared" si="1"/>
        <v>20375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540000</v>
      </c>
      <c r="D49" s="10">
        <v>661029.53</v>
      </c>
      <c r="E49" s="10">
        <f t="shared" si="0"/>
        <v>1201029.53</v>
      </c>
      <c r="F49" s="10">
        <v>648671.38</v>
      </c>
      <c r="G49" s="10">
        <v>648671.38</v>
      </c>
      <c r="H49" s="10">
        <f t="shared" si="1"/>
        <v>552358.15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878389.28</v>
      </c>
      <c r="E52" s="10">
        <f t="shared" si="0"/>
        <v>878389.28</v>
      </c>
      <c r="F52" s="10">
        <v>0</v>
      </c>
      <c r="G52" s="10">
        <v>0</v>
      </c>
      <c r="H52" s="10">
        <f t="shared" si="1"/>
        <v>878389.28</v>
      </c>
    </row>
    <row r="53" spans="1:8" x14ac:dyDescent="0.2">
      <c r="A53" s="13" t="s">
        <v>21</v>
      </c>
      <c r="B53" s="2"/>
      <c r="C53" s="10">
        <f>SUM(C54:C56)</f>
        <v>1144938.8600000001</v>
      </c>
      <c r="D53" s="10">
        <f>SUM(D54:D56)</f>
        <v>14975773.890000001</v>
      </c>
      <c r="E53" s="10">
        <f t="shared" si="0"/>
        <v>16120712.75</v>
      </c>
      <c r="F53" s="10">
        <f>SUM(F54:F56)</f>
        <v>2856208.36</v>
      </c>
      <c r="G53" s="10">
        <f>SUM(G54:G56)</f>
        <v>2856208.36</v>
      </c>
      <c r="H53" s="10">
        <f t="shared" si="1"/>
        <v>13264504.390000001</v>
      </c>
    </row>
    <row r="54" spans="1:8" x14ac:dyDescent="0.2">
      <c r="A54" s="14">
        <v>6100</v>
      </c>
      <c r="B54" s="6" t="s">
        <v>63</v>
      </c>
      <c r="C54" s="10">
        <v>1144938.8600000001</v>
      </c>
      <c r="D54" s="10">
        <v>14975773.890000001</v>
      </c>
      <c r="E54" s="10">
        <f t="shared" si="0"/>
        <v>16120712.75</v>
      </c>
      <c r="F54" s="10">
        <v>2856208.36</v>
      </c>
      <c r="G54" s="10">
        <v>2856208.36</v>
      </c>
      <c r="H54" s="10">
        <f t="shared" si="1"/>
        <v>13264504.390000001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1980000</v>
      </c>
      <c r="E65" s="10">
        <f t="shared" si="0"/>
        <v>1980000</v>
      </c>
      <c r="F65" s="10">
        <f>SUM(F66:F68)</f>
        <v>1842728.58</v>
      </c>
      <c r="G65" s="10">
        <f>SUM(G66:G68)</f>
        <v>1842728.58</v>
      </c>
      <c r="H65" s="10">
        <f t="shared" si="1"/>
        <v>137271.41999999993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1980000</v>
      </c>
      <c r="E68" s="10">
        <f t="shared" si="0"/>
        <v>1980000</v>
      </c>
      <c r="F68" s="10">
        <v>1842728.58</v>
      </c>
      <c r="G68" s="10">
        <v>1842728.58</v>
      </c>
      <c r="H68" s="10">
        <f t="shared" si="1"/>
        <v>137271.41999999993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36045171.439999998</v>
      </c>
      <c r="D77" s="12">
        <f t="shared" si="4"/>
        <v>18582329.210000001</v>
      </c>
      <c r="E77" s="12">
        <f t="shared" si="4"/>
        <v>54627500.649999999</v>
      </c>
      <c r="F77" s="12">
        <f t="shared" si="4"/>
        <v>23460184.149999999</v>
      </c>
      <c r="G77" s="12">
        <f t="shared" si="4"/>
        <v>23460184.149999999</v>
      </c>
      <c r="H77" s="12">
        <f t="shared" si="4"/>
        <v>31167316.5</v>
      </c>
    </row>
    <row r="79" spans="1:8" x14ac:dyDescent="0.2">
      <c r="A79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2021-10-14T19:03:39Z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